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37" i="3" l="1"/>
  <c r="F38" i="3"/>
  <c r="F39" i="3"/>
  <c r="F40" i="3"/>
  <c r="F41" i="3"/>
  <c r="F42" i="3"/>
  <c r="F43" i="3"/>
  <c r="F44" i="3"/>
  <c r="F36" i="3"/>
  <c r="F27" i="3"/>
  <c r="F28" i="3"/>
  <c r="F29" i="3"/>
  <c r="F30" i="3"/>
  <c r="F31" i="3"/>
  <c r="F32" i="3"/>
  <c r="F33" i="3"/>
  <c r="F34" i="3"/>
  <c r="F26" i="3"/>
  <c r="E37" i="3"/>
  <c r="E38" i="3"/>
  <c r="E39" i="3"/>
  <c r="E40" i="3"/>
  <c r="E41" i="3"/>
  <c r="E42" i="3"/>
  <c r="E43" i="3"/>
  <c r="E44" i="3"/>
  <c r="E36" i="3"/>
  <c r="E27" i="3"/>
  <c r="E28" i="3"/>
  <c r="E29" i="3"/>
  <c r="E30" i="3"/>
  <c r="E31" i="3"/>
  <c r="E32" i="3"/>
  <c r="E33" i="3"/>
  <c r="E34" i="3"/>
  <c r="E26" i="3"/>
  <c r="F6" i="3" l="1"/>
  <c r="F7" i="3"/>
  <c r="F8" i="3"/>
  <c r="F9" i="3"/>
  <c r="F10" i="3"/>
  <c r="F11" i="3"/>
  <c r="F12" i="3"/>
  <c r="F13" i="3"/>
  <c r="F5" i="3"/>
  <c r="E6" i="3"/>
  <c r="E7" i="3"/>
  <c r="E8" i="3"/>
  <c r="E9" i="3"/>
  <c r="E10" i="3"/>
  <c r="E11" i="3"/>
  <c r="E12" i="3"/>
  <c r="E13" i="3"/>
  <c r="E5" i="3"/>
</calcChain>
</file>

<file path=xl/sharedStrings.xml><?xml version="1.0" encoding="utf-8"?>
<sst xmlns="http://schemas.openxmlformats.org/spreadsheetml/2006/main" count="29" uniqueCount="16">
  <si>
    <t>VACV_TK(-)_GM-CSF(+)</t>
  </si>
  <si>
    <t>VACV_TK(-)_GM-CSF(+)_A34R_(D110N_K151E)</t>
  </si>
  <si>
    <t>Внеклеточные оболочечные вирионы</t>
  </si>
  <si>
    <t>Общий пул вирусных частиц</t>
  </si>
  <si>
    <t>Время</t>
  </si>
  <si>
    <t>Повторы</t>
  </si>
  <si>
    <t>Среднее значение</t>
  </si>
  <si>
    <t>стандартное отклонение</t>
  </si>
  <si>
    <t>Вирус</t>
  </si>
  <si>
    <t>Время после заражения (часы)</t>
  </si>
  <si>
    <t>Л-ИВП 5 кл.</t>
  </si>
  <si>
    <t>±</t>
  </si>
  <si>
    <t>VOV_TK(-)_GM-CSF(+)_VGF(-)</t>
  </si>
  <si>
    <t>VOV_TK(-)_GM-CSF(+)_VGF(-)_A34R(D110N,K151E)</t>
  </si>
  <si>
    <t>Результаты представлены как среднее значение ± стандартное отклонение</t>
  </si>
  <si>
    <t>Данные по репродуктивным свойствам вирусов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</si>
</sst>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5" borderId="1" xfId="0" applyFill="1" applyBorder="1"/>
    <xf numFmtId="0" fontId="3" fillId="0" borderId="1" xfId="0" applyFont="1" applyBorder="1"/>
    <xf numFmtId="2" fontId="4" fillId="6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1" fillId="6" borderId="3" xfId="0" applyNumberFormat="1" applyFont="1" applyFill="1" applyBorder="1" applyAlignment="1">
      <alignment horizontal="center"/>
    </xf>
    <xf numFmtId="2" fontId="1" fillId="6" borderId="4" xfId="0" applyNumberFormat="1" applyFont="1" applyFill="1" applyBorder="1" applyAlignment="1">
      <alignment horizontal="center"/>
    </xf>
    <xf numFmtId="2" fontId="1" fillId="6" borderId="5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5" borderId="3" xfId="0" applyNumberFormat="1" applyFont="1" applyFill="1" applyBorder="1" applyAlignment="1">
      <alignment horizontal="center"/>
    </xf>
    <xf numFmtId="2" fontId="1" fillId="5" borderId="4" xfId="0" applyNumberFormat="1" applyFont="1" applyFill="1" applyBorder="1" applyAlignment="1">
      <alignment horizontal="center"/>
    </xf>
    <xf numFmtId="2" fontId="1" fillId="5" borderId="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fhnbyrb%20d%20cnfnm/&#1082;&#1088;&#1080;&#1074;&#1099;&#1077;%20&#1088;&#1086;&#1089;&#1090;&#1072;%202018.06.%20&#1056;&#1053;&#10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3">
          <cell r="B13">
            <v>0</v>
          </cell>
          <cell r="C13">
            <v>4.92</v>
          </cell>
          <cell r="D13">
            <v>4.75</v>
          </cell>
          <cell r="E13">
            <v>4.4400000000000004</v>
          </cell>
        </row>
        <row r="14">
          <cell r="B14">
            <v>24</v>
          </cell>
          <cell r="C14">
            <v>6.15</v>
          </cell>
          <cell r="D14">
            <v>6.03</v>
          </cell>
          <cell r="E14">
            <v>5.95</v>
          </cell>
        </row>
        <row r="15">
          <cell r="B15">
            <v>48</v>
          </cell>
          <cell r="C15">
            <v>6.04</v>
          </cell>
          <cell r="D15">
            <v>5.96</v>
          </cell>
          <cell r="E15">
            <v>5.92</v>
          </cell>
        </row>
        <row r="16">
          <cell r="B16">
            <v>72</v>
          </cell>
          <cell r="C16">
            <v>5.76</v>
          </cell>
          <cell r="D16">
            <v>5.69</v>
          </cell>
          <cell r="E16">
            <v>5.79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7"/>
  <sheetViews>
    <sheetView tabSelected="1" zoomScale="130" zoomScaleNormal="130" workbookViewId="0">
      <selection activeCell="S31" sqref="S31"/>
    </sheetView>
  </sheetViews>
  <sheetFormatPr defaultRowHeight="15" x14ac:dyDescent="0.25"/>
  <cols>
    <col min="1" max="1" width="60.42578125" bestFit="1" customWidth="1"/>
  </cols>
  <sheetData>
    <row r="2" spans="1:6" ht="60" x14ac:dyDescent="0.25">
      <c r="A2" s="1" t="s">
        <v>4</v>
      </c>
      <c r="B2" s="18" t="s">
        <v>5</v>
      </c>
      <c r="C2" s="18"/>
      <c r="D2" s="18"/>
      <c r="E2" s="16" t="s">
        <v>6</v>
      </c>
      <c r="F2" s="16" t="s">
        <v>7</v>
      </c>
    </row>
    <row r="3" spans="1:6" x14ac:dyDescent="0.25">
      <c r="A3" s="17" t="s">
        <v>3</v>
      </c>
      <c r="B3" s="17"/>
      <c r="C3" s="17"/>
      <c r="D3" s="17"/>
      <c r="E3" s="17"/>
      <c r="F3" s="17"/>
    </row>
    <row r="4" spans="1:6" x14ac:dyDescent="0.25">
      <c r="A4" s="18" t="s">
        <v>0</v>
      </c>
      <c r="B4" s="18"/>
      <c r="C4" s="18"/>
      <c r="D4" s="18"/>
      <c r="E4" s="18"/>
      <c r="F4" s="18"/>
    </row>
    <row r="5" spans="1:6" x14ac:dyDescent="0.25">
      <c r="A5" s="3">
        <v>0</v>
      </c>
      <c r="B5" s="4">
        <v>60000</v>
      </c>
      <c r="C5" s="4">
        <v>40000</v>
      </c>
      <c r="D5" s="4">
        <v>120000</v>
      </c>
      <c r="E5" s="2">
        <f>AVERAGE(B5:D5)</f>
        <v>73333.333333333328</v>
      </c>
      <c r="F5" s="1">
        <f>STDEV(B5:D5)</f>
        <v>41633.319989322648</v>
      </c>
    </row>
    <row r="6" spans="1:6" x14ac:dyDescent="0.25">
      <c r="A6" s="3">
        <v>3</v>
      </c>
      <c r="B6" s="4">
        <v>60000</v>
      </c>
      <c r="C6" s="4">
        <v>40000</v>
      </c>
      <c r="D6" s="4">
        <v>120000</v>
      </c>
      <c r="E6" s="2">
        <f t="shared" ref="E6:E13" si="0">AVERAGE(B6:D6)</f>
        <v>73333.333333333328</v>
      </c>
      <c r="F6" s="1">
        <f t="shared" ref="F6:F13" si="1">STDEV(B6:D6)</f>
        <v>41633.319989322648</v>
      </c>
    </row>
    <row r="7" spans="1:6" x14ac:dyDescent="0.25">
      <c r="A7" s="3">
        <v>6</v>
      </c>
      <c r="B7" s="4">
        <v>80000</v>
      </c>
      <c r="C7" s="4">
        <v>80000</v>
      </c>
      <c r="D7" s="4">
        <v>140000</v>
      </c>
      <c r="E7" s="2">
        <f t="shared" si="0"/>
        <v>100000</v>
      </c>
      <c r="F7" s="1">
        <f t="shared" si="1"/>
        <v>34641.016151377546</v>
      </c>
    </row>
    <row r="8" spans="1:6" x14ac:dyDescent="0.25">
      <c r="A8" s="3">
        <v>9</v>
      </c>
      <c r="B8" s="4">
        <v>100000</v>
      </c>
      <c r="C8" s="4">
        <v>120000</v>
      </c>
      <c r="D8" s="4">
        <v>180000</v>
      </c>
      <c r="E8" s="2">
        <f t="shared" si="0"/>
        <v>133333.33333333334</v>
      </c>
      <c r="F8" s="1">
        <f t="shared" si="1"/>
        <v>41633.319989322641</v>
      </c>
    </row>
    <row r="9" spans="1:6" x14ac:dyDescent="0.25">
      <c r="A9" s="3">
        <v>12</v>
      </c>
      <c r="B9" s="4">
        <v>160000</v>
      </c>
      <c r="C9" s="4">
        <v>120000</v>
      </c>
      <c r="D9" s="4">
        <v>220000</v>
      </c>
      <c r="E9" s="2">
        <f t="shared" si="0"/>
        <v>166666.66666666666</v>
      </c>
      <c r="F9" s="1">
        <f t="shared" si="1"/>
        <v>50332.229568471688</v>
      </c>
    </row>
    <row r="10" spans="1:6" x14ac:dyDescent="0.25">
      <c r="A10" s="3">
        <v>15</v>
      </c>
      <c r="B10" s="4">
        <v>220000</v>
      </c>
      <c r="C10" s="4">
        <v>140000</v>
      </c>
      <c r="D10" s="4">
        <v>260000</v>
      </c>
      <c r="E10" s="2">
        <f t="shared" si="0"/>
        <v>206666.66666666666</v>
      </c>
      <c r="F10" s="1">
        <f t="shared" si="1"/>
        <v>61101.00926607789</v>
      </c>
    </row>
    <row r="11" spans="1:6" x14ac:dyDescent="0.25">
      <c r="A11" s="3">
        <v>18</v>
      </c>
      <c r="B11" s="4">
        <v>340000</v>
      </c>
      <c r="C11" s="4">
        <v>160000</v>
      </c>
      <c r="D11" s="4">
        <v>400000</v>
      </c>
      <c r="E11" s="2">
        <f t="shared" si="0"/>
        <v>300000</v>
      </c>
      <c r="F11" s="1">
        <f t="shared" si="1"/>
        <v>124899.95996796797</v>
      </c>
    </row>
    <row r="12" spans="1:6" x14ac:dyDescent="0.25">
      <c r="A12" s="3">
        <v>21</v>
      </c>
      <c r="B12" s="4">
        <v>400000</v>
      </c>
      <c r="C12" s="4">
        <v>210000</v>
      </c>
      <c r="D12" s="4">
        <v>450000</v>
      </c>
      <c r="E12" s="2">
        <f t="shared" si="0"/>
        <v>353333.33333333331</v>
      </c>
      <c r="F12" s="1">
        <f t="shared" si="1"/>
        <v>126622.7994214839</v>
      </c>
    </row>
    <row r="13" spans="1:6" x14ac:dyDescent="0.25">
      <c r="A13" s="3">
        <v>24</v>
      </c>
      <c r="B13" s="4">
        <v>620000</v>
      </c>
      <c r="C13" s="4">
        <v>400000</v>
      </c>
      <c r="D13" s="4">
        <v>760000</v>
      </c>
      <c r="E13" s="2">
        <f t="shared" si="0"/>
        <v>593333.33333333337</v>
      </c>
      <c r="F13" s="1">
        <f t="shared" si="1"/>
        <v>181475.43451754926</v>
      </c>
    </row>
    <row r="14" spans="1:6" x14ac:dyDescent="0.25">
      <c r="A14" s="18" t="s">
        <v>1</v>
      </c>
      <c r="B14" s="18"/>
      <c r="C14" s="18"/>
      <c r="D14" s="18"/>
      <c r="E14" s="18"/>
      <c r="F14" s="18"/>
    </row>
    <row r="15" spans="1:6" x14ac:dyDescent="0.25">
      <c r="A15" s="3">
        <v>0</v>
      </c>
      <c r="B15" s="4">
        <v>40000</v>
      </c>
      <c r="C15" s="4">
        <v>40000</v>
      </c>
      <c r="D15" s="4">
        <v>80000</v>
      </c>
      <c r="E15" s="2">
        <v>53333.333333333336</v>
      </c>
      <c r="F15" s="1">
        <v>23094.010767585034</v>
      </c>
    </row>
    <row r="16" spans="1:6" x14ac:dyDescent="0.25">
      <c r="A16" s="3">
        <v>3</v>
      </c>
      <c r="B16" s="4">
        <v>60000</v>
      </c>
      <c r="C16" s="4">
        <v>40000</v>
      </c>
      <c r="D16" s="4">
        <v>80000</v>
      </c>
      <c r="E16" s="2">
        <v>60000</v>
      </c>
      <c r="F16" s="1">
        <v>20000</v>
      </c>
    </row>
    <row r="17" spans="1:6" x14ac:dyDescent="0.25">
      <c r="A17" s="3">
        <v>6</v>
      </c>
      <c r="B17" s="4">
        <v>60000</v>
      </c>
      <c r="C17" s="4">
        <v>60000</v>
      </c>
      <c r="D17" s="4">
        <v>80000</v>
      </c>
      <c r="E17" s="2">
        <v>66666.666666666672</v>
      </c>
      <c r="F17" s="1">
        <v>11547.005383792501</v>
      </c>
    </row>
    <row r="18" spans="1:6" x14ac:dyDescent="0.25">
      <c r="A18" s="3">
        <v>9</v>
      </c>
      <c r="B18" s="4">
        <v>100000</v>
      </c>
      <c r="C18" s="4">
        <v>120000</v>
      </c>
      <c r="D18" s="4">
        <v>140000</v>
      </c>
      <c r="E18" s="2">
        <v>120000</v>
      </c>
      <c r="F18" s="1">
        <v>20000</v>
      </c>
    </row>
    <row r="19" spans="1:6" x14ac:dyDescent="0.25">
      <c r="A19" s="3">
        <v>12</v>
      </c>
      <c r="B19" s="4">
        <v>100000</v>
      </c>
      <c r="C19" s="4">
        <v>140000</v>
      </c>
      <c r="D19" s="4">
        <v>190000</v>
      </c>
      <c r="E19" s="2">
        <v>143333.33333333334</v>
      </c>
      <c r="F19" s="1">
        <v>45092.497528228931</v>
      </c>
    </row>
    <row r="20" spans="1:6" x14ac:dyDescent="0.25">
      <c r="A20" s="3">
        <v>15</v>
      </c>
      <c r="B20" s="4">
        <v>180000</v>
      </c>
      <c r="C20" s="4">
        <v>200000</v>
      </c>
      <c r="D20" s="4">
        <v>230000</v>
      </c>
      <c r="E20" s="2">
        <v>203333.33333333334</v>
      </c>
      <c r="F20" s="1">
        <v>25166.114784235884</v>
      </c>
    </row>
    <row r="21" spans="1:6" x14ac:dyDescent="0.25">
      <c r="A21" s="3">
        <v>18</v>
      </c>
      <c r="B21" s="4">
        <v>230000</v>
      </c>
      <c r="C21" s="4">
        <v>340000</v>
      </c>
      <c r="D21" s="4">
        <v>440000</v>
      </c>
      <c r="E21" s="2">
        <v>336666.66666666669</v>
      </c>
      <c r="F21" s="1">
        <v>105039.67504392492</v>
      </c>
    </row>
    <row r="22" spans="1:6" x14ac:dyDescent="0.25">
      <c r="A22" s="3">
        <v>21</v>
      </c>
      <c r="B22" s="4">
        <v>360000</v>
      </c>
      <c r="C22" s="4">
        <v>450000</v>
      </c>
      <c r="D22" s="4">
        <v>580000</v>
      </c>
      <c r="E22" s="2">
        <v>463333.33333333331</v>
      </c>
      <c r="F22" s="1">
        <v>110604.4001535803</v>
      </c>
    </row>
    <row r="23" spans="1:6" x14ac:dyDescent="0.25">
      <c r="A23" s="3">
        <v>24</v>
      </c>
      <c r="B23" s="4">
        <v>520000</v>
      </c>
      <c r="C23" s="4">
        <v>630000</v>
      </c>
      <c r="D23" s="4">
        <v>830000</v>
      </c>
      <c r="E23" s="2">
        <v>660000</v>
      </c>
      <c r="F23" s="1">
        <v>157162.3364550171</v>
      </c>
    </row>
    <row r="24" spans="1:6" x14ac:dyDescent="0.25">
      <c r="A24" s="17" t="s">
        <v>2</v>
      </c>
      <c r="B24" s="17"/>
      <c r="C24" s="17"/>
      <c r="D24" s="17"/>
      <c r="E24" s="17"/>
      <c r="F24" s="17"/>
    </row>
    <row r="25" spans="1:6" x14ac:dyDescent="0.25">
      <c r="A25" s="18" t="s">
        <v>0</v>
      </c>
      <c r="B25" s="18"/>
      <c r="C25" s="18"/>
      <c r="D25" s="18"/>
      <c r="E25" s="18"/>
      <c r="F25" s="18"/>
    </row>
    <row r="26" spans="1:6" x14ac:dyDescent="0.25">
      <c r="A26" s="3">
        <v>0</v>
      </c>
      <c r="B26" s="4">
        <v>0</v>
      </c>
      <c r="C26" s="4">
        <v>0</v>
      </c>
      <c r="D26" s="4">
        <v>0</v>
      </c>
      <c r="E26" s="2">
        <f>AVERAGE(B26:D26)</f>
        <v>0</v>
      </c>
      <c r="F26" s="1">
        <f>STDEV(B26:D26)</f>
        <v>0</v>
      </c>
    </row>
    <row r="27" spans="1:6" x14ac:dyDescent="0.25">
      <c r="A27" s="3">
        <v>3</v>
      </c>
      <c r="B27" s="4">
        <v>0</v>
      </c>
      <c r="C27" s="4">
        <v>0</v>
      </c>
      <c r="D27" s="4">
        <v>0</v>
      </c>
      <c r="E27" s="2">
        <f t="shared" ref="E27:E34" si="2">AVERAGE(B27:D27)</f>
        <v>0</v>
      </c>
      <c r="F27" s="1">
        <f t="shared" ref="F27:F34" si="3">STDEV(B27:D27)</f>
        <v>0</v>
      </c>
    </row>
    <row r="28" spans="1:6" x14ac:dyDescent="0.25">
      <c r="A28" s="3">
        <v>6</v>
      </c>
      <c r="B28" s="4">
        <v>100</v>
      </c>
      <c r="C28" s="4">
        <v>100</v>
      </c>
      <c r="D28" s="4">
        <v>0</v>
      </c>
      <c r="E28" s="2">
        <f t="shared" si="2"/>
        <v>66.666666666666671</v>
      </c>
      <c r="F28" s="1">
        <f t="shared" si="3"/>
        <v>57.735026918962575</v>
      </c>
    </row>
    <row r="29" spans="1:6" x14ac:dyDescent="0.25">
      <c r="A29" s="3">
        <v>9</v>
      </c>
      <c r="B29" s="4">
        <v>200</v>
      </c>
      <c r="C29" s="4">
        <v>300</v>
      </c>
      <c r="D29" s="4">
        <v>100</v>
      </c>
      <c r="E29" s="2">
        <f t="shared" si="2"/>
        <v>200</v>
      </c>
      <c r="F29" s="1">
        <f t="shared" si="3"/>
        <v>100</v>
      </c>
    </row>
    <row r="30" spans="1:6" x14ac:dyDescent="0.25">
      <c r="A30" s="3">
        <v>12</v>
      </c>
      <c r="B30" s="4">
        <v>400</v>
      </c>
      <c r="C30" s="4">
        <v>200</v>
      </c>
      <c r="D30" s="4">
        <v>200</v>
      </c>
      <c r="E30" s="2">
        <f t="shared" si="2"/>
        <v>266.66666666666669</v>
      </c>
      <c r="F30" s="1">
        <f t="shared" si="3"/>
        <v>115.47005383792514</v>
      </c>
    </row>
    <row r="31" spans="1:6" x14ac:dyDescent="0.25">
      <c r="A31" s="3">
        <v>15</v>
      </c>
      <c r="B31" s="4">
        <v>400</v>
      </c>
      <c r="C31" s="4">
        <v>300</v>
      </c>
      <c r="D31" s="4">
        <v>400</v>
      </c>
      <c r="E31" s="2">
        <f t="shared" si="2"/>
        <v>366.66666666666669</v>
      </c>
      <c r="F31" s="1">
        <f t="shared" si="3"/>
        <v>57.73502691896266</v>
      </c>
    </row>
    <row r="32" spans="1:6" x14ac:dyDescent="0.25">
      <c r="A32" s="3">
        <v>18</v>
      </c>
      <c r="B32" s="4">
        <v>400</v>
      </c>
      <c r="C32" s="4">
        <v>500</v>
      </c>
      <c r="D32" s="4">
        <v>400</v>
      </c>
      <c r="E32" s="2">
        <f t="shared" si="2"/>
        <v>433.33333333333331</v>
      </c>
      <c r="F32" s="1">
        <f t="shared" si="3"/>
        <v>57.735026918962411</v>
      </c>
    </row>
    <row r="33" spans="1:6" x14ac:dyDescent="0.25">
      <c r="A33" s="3">
        <v>21</v>
      </c>
      <c r="B33" s="4">
        <v>500</v>
      </c>
      <c r="C33" s="4">
        <v>500</v>
      </c>
      <c r="D33" s="4">
        <v>400</v>
      </c>
      <c r="E33" s="2">
        <f t="shared" si="2"/>
        <v>466.66666666666669</v>
      </c>
      <c r="F33" s="1">
        <f t="shared" si="3"/>
        <v>57.735026918962411</v>
      </c>
    </row>
    <row r="34" spans="1:6" x14ac:dyDescent="0.25">
      <c r="A34" s="3">
        <v>24</v>
      </c>
      <c r="B34" s="4">
        <v>600</v>
      </c>
      <c r="C34" s="4">
        <v>800</v>
      </c>
      <c r="D34" s="4">
        <v>600</v>
      </c>
      <c r="E34" s="2">
        <f t="shared" si="2"/>
        <v>666.66666666666663</v>
      </c>
      <c r="F34" s="1">
        <f t="shared" si="3"/>
        <v>115.47005383792532</v>
      </c>
    </row>
    <row r="35" spans="1:6" x14ac:dyDescent="0.25">
      <c r="A35" s="18" t="s">
        <v>1</v>
      </c>
      <c r="B35" s="18"/>
      <c r="C35" s="18"/>
      <c r="D35" s="18"/>
      <c r="E35" s="18"/>
      <c r="F35" s="18"/>
    </row>
    <row r="36" spans="1:6" x14ac:dyDescent="0.25">
      <c r="A36" s="3">
        <v>0</v>
      </c>
      <c r="B36" s="4">
        <v>0</v>
      </c>
      <c r="C36" s="4">
        <v>0</v>
      </c>
      <c r="D36" s="4">
        <v>0</v>
      </c>
      <c r="E36" s="2">
        <f>AVERAGE(B36:D36)</f>
        <v>0</v>
      </c>
      <c r="F36" s="1">
        <f>STDEV(B36:D36)</f>
        <v>0</v>
      </c>
    </row>
    <row r="37" spans="1:6" x14ac:dyDescent="0.25">
      <c r="A37" s="3">
        <v>3</v>
      </c>
      <c r="B37" s="4">
        <v>0</v>
      </c>
      <c r="C37" s="4">
        <v>0</v>
      </c>
      <c r="D37" s="4">
        <v>0</v>
      </c>
      <c r="E37" s="2">
        <f t="shared" ref="E37:E44" si="4">AVERAGE(B37:D37)</f>
        <v>0</v>
      </c>
      <c r="F37" s="1">
        <f t="shared" ref="F37:F44" si="5">STDEV(B37:D37)</f>
        <v>0</v>
      </c>
    </row>
    <row r="38" spans="1:6" x14ac:dyDescent="0.25">
      <c r="A38" s="3">
        <v>6</v>
      </c>
      <c r="B38" s="4">
        <v>200</v>
      </c>
      <c r="C38" s="4">
        <v>300</v>
      </c>
      <c r="D38" s="4">
        <v>300</v>
      </c>
      <c r="E38" s="2">
        <f t="shared" si="4"/>
        <v>266.66666666666669</v>
      </c>
      <c r="F38" s="1">
        <f t="shared" si="5"/>
        <v>57.735026918962532</v>
      </c>
    </row>
    <row r="39" spans="1:6" x14ac:dyDescent="0.25">
      <c r="A39" s="3">
        <v>9</v>
      </c>
      <c r="B39" s="4">
        <v>300</v>
      </c>
      <c r="C39" s="4">
        <v>500</v>
      </c>
      <c r="D39" s="4">
        <v>400</v>
      </c>
      <c r="E39" s="2">
        <f t="shared" si="4"/>
        <v>400</v>
      </c>
      <c r="F39" s="1">
        <f t="shared" si="5"/>
        <v>100</v>
      </c>
    </row>
    <row r="40" spans="1:6" x14ac:dyDescent="0.25">
      <c r="A40" s="3">
        <v>12</v>
      </c>
      <c r="B40" s="4">
        <v>500</v>
      </c>
      <c r="C40" s="4">
        <v>500</v>
      </c>
      <c r="D40" s="4">
        <v>500</v>
      </c>
      <c r="E40" s="2">
        <f t="shared" si="4"/>
        <v>500</v>
      </c>
      <c r="F40" s="1">
        <f t="shared" si="5"/>
        <v>0</v>
      </c>
    </row>
    <row r="41" spans="1:6" x14ac:dyDescent="0.25">
      <c r="A41" s="3">
        <v>15</v>
      </c>
      <c r="B41" s="4">
        <v>500</v>
      </c>
      <c r="C41" s="4">
        <v>600</v>
      </c>
      <c r="D41" s="4">
        <v>600</v>
      </c>
      <c r="E41" s="2">
        <f t="shared" si="4"/>
        <v>566.66666666666663</v>
      </c>
      <c r="F41" s="1">
        <f t="shared" si="5"/>
        <v>57.735026918962575</v>
      </c>
    </row>
    <row r="42" spans="1:6" x14ac:dyDescent="0.25">
      <c r="A42" s="3">
        <v>18</v>
      </c>
      <c r="B42" s="4">
        <v>1000</v>
      </c>
      <c r="C42" s="4">
        <v>800</v>
      </c>
      <c r="D42" s="4">
        <v>800</v>
      </c>
      <c r="E42" s="2">
        <f t="shared" si="4"/>
        <v>866.66666666666663</v>
      </c>
      <c r="F42" s="1">
        <f t="shared" si="5"/>
        <v>115.47005383792482</v>
      </c>
    </row>
    <row r="43" spans="1:6" x14ac:dyDescent="0.25">
      <c r="A43" s="3">
        <v>21</v>
      </c>
      <c r="B43" s="4">
        <v>1000</v>
      </c>
      <c r="C43" s="4">
        <v>800</v>
      </c>
      <c r="D43" s="4">
        <v>1000</v>
      </c>
      <c r="E43" s="2">
        <f t="shared" si="4"/>
        <v>933.33333333333337</v>
      </c>
      <c r="F43" s="1">
        <f t="shared" si="5"/>
        <v>115.47005383792482</v>
      </c>
    </row>
    <row r="44" spans="1:6" x14ac:dyDescent="0.25">
      <c r="A44" s="3">
        <v>24</v>
      </c>
      <c r="B44" s="4">
        <v>1300</v>
      </c>
      <c r="C44" s="4">
        <v>1100</v>
      </c>
      <c r="D44" s="4">
        <v>1400</v>
      </c>
      <c r="E44" s="2">
        <f t="shared" si="4"/>
        <v>1266.6666666666667</v>
      </c>
      <c r="F44" s="1">
        <f t="shared" si="5"/>
        <v>152.75252316519467</v>
      </c>
    </row>
    <row r="50" spans="1:13" x14ac:dyDescent="0.25">
      <c r="A50" s="18" t="s">
        <v>15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</row>
    <row r="52" spans="1:13" ht="18.75" x14ac:dyDescent="0.3">
      <c r="A52" s="20" t="s">
        <v>8</v>
      </c>
      <c r="B52" s="22" t="s">
        <v>9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4"/>
    </row>
    <row r="53" spans="1:13" x14ac:dyDescent="0.25">
      <c r="A53" s="21"/>
      <c r="B53" s="25">
        <v>0</v>
      </c>
      <c r="C53" s="26"/>
      <c r="D53" s="27"/>
      <c r="E53" s="28">
        <v>24</v>
      </c>
      <c r="F53" s="29"/>
      <c r="G53" s="30"/>
      <c r="H53" s="31">
        <v>48</v>
      </c>
      <c r="I53" s="32"/>
      <c r="J53" s="33"/>
      <c r="K53" s="34">
        <v>72</v>
      </c>
      <c r="L53" s="35"/>
      <c r="M53" s="36"/>
    </row>
    <row r="54" spans="1:13" ht="18.75" x14ac:dyDescent="0.3">
      <c r="A54" s="5" t="s">
        <v>10</v>
      </c>
      <c r="B54" s="6">
        <v>4.9187942191177552</v>
      </c>
      <c r="C54" s="6" t="s">
        <v>11</v>
      </c>
      <c r="D54" s="6">
        <v>2.2209138058978374E-2</v>
      </c>
      <c r="E54" s="7">
        <v>6.1473653452421662</v>
      </c>
      <c r="F54" s="7" t="s">
        <v>11</v>
      </c>
      <c r="G54" s="7">
        <v>0.13880127469190645</v>
      </c>
      <c r="H54" s="8">
        <v>6.0431799153373742</v>
      </c>
      <c r="I54" s="8" t="s">
        <v>11</v>
      </c>
      <c r="J54" s="8">
        <v>6.1065621892236611E-2</v>
      </c>
      <c r="K54" s="9">
        <v>5.7552725051033065</v>
      </c>
      <c r="L54" s="9" t="s">
        <v>11</v>
      </c>
      <c r="M54" s="9">
        <v>3.2355431865533212E-2</v>
      </c>
    </row>
    <row r="55" spans="1:13" ht="18.75" x14ac:dyDescent="0.3">
      <c r="A55" s="5" t="s">
        <v>12</v>
      </c>
      <c r="B55" s="6">
        <v>4.7470772970092217</v>
      </c>
      <c r="C55" s="6" t="s">
        <v>11</v>
      </c>
      <c r="D55" s="6">
        <v>4.3945206298657079E-2</v>
      </c>
      <c r="E55" s="7">
        <v>6.030726239543597</v>
      </c>
      <c r="F55" s="7" t="s">
        <v>11</v>
      </c>
      <c r="G55" s="7">
        <v>6.8525727362873726E-2</v>
      </c>
      <c r="H55" s="8">
        <v>5.9590151683924404</v>
      </c>
      <c r="I55" s="8" t="s">
        <v>11</v>
      </c>
      <c r="J55" s="8">
        <v>6.7495590200768694E-3</v>
      </c>
      <c r="K55" s="9">
        <v>5.6901056208558032</v>
      </c>
      <c r="L55" s="9" t="s">
        <v>11</v>
      </c>
      <c r="M55" s="9">
        <v>0.12451532338594933</v>
      </c>
    </row>
    <row r="56" spans="1:13" ht="18.75" x14ac:dyDescent="0.3">
      <c r="A56" s="5" t="s">
        <v>13</v>
      </c>
      <c r="B56" s="6">
        <v>4.4395906230238102</v>
      </c>
      <c r="C56" s="6" t="s">
        <v>11</v>
      </c>
      <c r="D56" s="6">
        <v>5.5989596023076231E-2</v>
      </c>
      <c r="E56" s="10">
        <v>5.9515449934959719</v>
      </c>
      <c r="F56" s="11" t="s">
        <v>11</v>
      </c>
      <c r="G56" s="10">
        <v>6.8525727362873101E-2</v>
      </c>
      <c r="H56" s="12">
        <v>5.9187942191177552</v>
      </c>
      <c r="I56" s="13" t="s">
        <v>11</v>
      </c>
      <c r="J56" s="12">
        <v>2.2209138058978374E-2</v>
      </c>
      <c r="K56" s="14">
        <v>5.7921656121837657</v>
      </c>
      <c r="L56" s="15" t="s">
        <v>11</v>
      </c>
      <c r="M56" s="14">
        <v>1.981930052573572E-2</v>
      </c>
    </row>
    <row r="57" spans="1:13" x14ac:dyDescent="0.25">
      <c r="A57" s="19" t="s">
        <v>14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</row>
  </sheetData>
  <mergeCells count="15">
    <mergeCell ref="A57:M57"/>
    <mergeCell ref="A50:M50"/>
    <mergeCell ref="A35:F35"/>
    <mergeCell ref="A24:F24"/>
    <mergeCell ref="A52:A53"/>
    <mergeCell ref="B52:M52"/>
    <mergeCell ref="B53:D53"/>
    <mergeCell ref="E53:G53"/>
    <mergeCell ref="H53:J53"/>
    <mergeCell ref="K53:M53"/>
    <mergeCell ref="A3:F3"/>
    <mergeCell ref="B2:D2"/>
    <mergeCell ref="A4:F4"/>
    <mergeCell ref="A14:F14"/>
    <mergeCell ref="A25:F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2018-08-13T08:24:54Z</dcterms:modified>
</cp:coreProperties>
</file>